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romoción Juvenil\2023\CUENTA PUBLICA\ANUAL 2023\CD ENTREGADO\"/>
    </mc:Choice>
  </mc:AlternateContent>
  <xr:revisionPtr revIDLastSave="0" documentId="13_ncr:1_{35163972-D0CB-4334-9AB8-41A25CE0AB19}" xr6:coauthVersionLast="47" xr6:coauthVersionMax="47" xr10:uidLastSave="{00000000-0000-0000-0000-000000000000}"/>
  <bookViews>
    <workbookView xWindow="2037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9" l="1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3" i="62" l="1"/>
  <c r="C133" i="62"/>
  <c r="D43" i="62" l="1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<sst xmlns="http://schemas.openxmlformats.org/spreadsheetml/2006/main" count="929" uniqueCount="655">
  <si>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</si>
  <si>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</si>
  <si>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</si>
  <si>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</si>
  <si>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</si>
  <si>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</si>
  <si>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</si>
  <si>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</si>
  <si>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</si>
  <si>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</si>
  <si>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</si>
  <si>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</si>
  <si>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</si>
  <si>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</si>
  <si>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</si>
  <si>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</si>
  <si>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</si>
  <si>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</si>
  <si>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</si>
  <si>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</si>
  <si>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</si>
  <si>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</si>
  <si>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</si>
  <si>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</si>
  <si>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</si>
  <si>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</si>
  <si>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</si>
  <si>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</si>
  <si>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</si>
  <si>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</si>
  <si>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</si>
  <si>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</si>
  <si>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</si>
  <si>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</si>
  <si>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</si>
  <si>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</si>
  <si>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</si>
  <si>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</si>
  <si>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</si>
  <si>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</si>
  <si>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</si>
  <si>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</si>
  <si>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</si>
  <si>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</si>
  <si>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</si>
  <si>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</si>
  <si>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</si>
  <si>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</si>
  <si>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</si>
  <si>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</si>
  <si>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</si>
  <si>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</si>
  <si>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</si>
  <si>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</si>
  <si>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</si>
  <si>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</si>
  <si>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</si>
  <si>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</si>
  <si>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</si>
  <si>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</si>
  <si>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</si>
  <si>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</si>
  <si>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</si>
  <si>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</si>
  <si>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</si>
  <si>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</si>
  <si>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</si>
  <si>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</si>
  <si>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</si>
  <si>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</si>
  <si>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</si>
  <si>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</si>
  <si>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</si>
  <si>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</si>
  <si>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</si>
  <si>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</si>
  <si>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</si>
  <si>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</si>
  <si>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</si>
  <si>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</si>
  <si>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</si>
  <si>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</si>
  <si>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</si>
  <si>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</si>
  <si>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</si>
  <si>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</si>
  <si>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</si>
  <si>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</si>
  <si>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</si>
  <si>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</si>
  <si>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</si>
  <si>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</si>
  <si>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</si>
  <si>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</si>
  <si>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</si>
  <si>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</si>
  <si>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</si>
  <si>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</si>
  <si>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</si>
  <si>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</si>
  <si>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</si>
  <si>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</si>
  <si>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</si>
  <si>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</si>
  <si>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</si>
  <si>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</si>
  <si>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</si>
  <si>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</si>
  <si>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</si>
  <si>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</si>
  <si>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</si>
  <si>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</si>
  <si>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</si>
  <si>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</si>
  <si>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</si>
  <si>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</si>
  <si>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</si>
  <si>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</si>
  <si>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</si>
  <si>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</si>
  <si>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</si>
  <si>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</si>
  <si>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</si>
  <si>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</si>
  <si>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</si>
  <si>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</si>
  <si>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</si>
  <si>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</si>
  <si>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</si>
  <si>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</si>
  <si>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</si>
  <si>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</si>
  <si>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</si>
  <si>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</si>
  <si>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</si>
  <si>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</si>
  <si>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</si>
  <si>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</si>
  <si>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</si>
  <si>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</si>
  <si>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</si>
  <si>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</si>
  <si>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</si>
  <si>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</si>
  <si>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</si>
  <si>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</si>
  <si>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</si>
  <si>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</si>
  <si>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</si>
  <si>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</si>
  <si>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</si>
  <si>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</si>
  <si>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</si>
  <si>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</si>
  <si>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</si>
  <si>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</si>
  <si>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</si>
  <si>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</si>
  <si>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</si>
  <si>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</si>
  <si>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</si>
  <si>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</si>
  <si>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</si>
  <si>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</si>
  <si>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</si>
  <si>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</si>
  <si>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</si>
  <si>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</si>
  <si>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</si>
  <si>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</si>
  <si>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</si>
  <si>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</si>
  <si>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</si>
  <si>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</si>
  <si>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</si>
  <si>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</si>
  <si>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</si>
  <si>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</si>
  <si>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</si>
  <si>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</si>
  <si>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</si>
  <si>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</si>
  <si>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</si>
  <si>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</si>
  <si>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</si>
  <si>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</si>
  <si>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</si>
  <si>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</si>
  <si>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</si>
  <si>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</si>
  <si>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</si>
  <si>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</si>
  <si>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</si>
  <si>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</si>
  <si>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</si>
  <si>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</si>
  <si>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</si>
  <si>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</si>
  <si>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</si>
  <si>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</si>
  <si>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</si>
  <si>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</si>
  <si>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</si>
  <si>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</si>
  <si>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</si>
  <si>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</si>
  <si>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</si>
  <si>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</si>
  <si>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</si>
  <si>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</si>
  <si>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</si>
  <si>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</si>
  <si>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</si>
  <si>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</si>
  <si>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</si>
  <si>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</si>
  <si>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</si>
  <si>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</si>
  <si>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</si>
  <si>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</si>
  <si>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</si>
  <si>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</si>
  <si>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</si>
  <si>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</si>
  <si>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</si>
  <si>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</si>
  <si>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</si>
  <si>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</si>
  <si>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</si>
  <si>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</si>
  <si>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</si>
  <si>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</si>
  <si>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</si>
  <si>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</si>
  <si>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</si>
  <si>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</si>
  <si>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</si>
  <si>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</si>
  <si>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</si>
  <si>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</si>
  <si>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</si>
  <si>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</si>
  <si>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</si>
  <si>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</si>
  <si>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</si>
  <si>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</si>
  <si>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</si>
  <si>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</si>
  <si>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</si>
  <si>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</si>
  <si>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</si>
  <si>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</si>
  <si>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</si>
  <si>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</si>
  <si>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</si>
  <si>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</si>
  <si>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</si>
  <si>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</si>
  <si>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</si>
  <si>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</si>
  <si>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</si>
  <si>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</si>
  <si>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</si>
  <si>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</si>
  <si>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</si>
  <si>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</si>
  <si>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</si>
  <si>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</si>
  <si>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</si>
  <si>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</si>
  <si>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</si>
  <si>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</si>
  <si>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</si>
  <si>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</si>
  <si>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</si>
  <si>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</si>
  <si>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</si>
  <si>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</si>
  <si>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</si>
  <si>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</si>
  <si>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</si>
  <si>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</si>
  <si>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</si>
  <si>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</si>
  <si>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</si>
  <si>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</si>
  <si>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</si>
  <si>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</si>
  <si>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</si>
  <si>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</si>
  <si>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</si>
  <si>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</si>
  <si>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</si>
  <si>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</si>
  <si>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</si>
  <si>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</si>
  <si>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</si>
  <si>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</si>
  <si>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</si>
  <si>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</si>
  <si>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</si>
  <si>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</si>
  <si>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</si>
  <si>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</si>
  <si>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</si>
  <si>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</si>
  <si>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</si>
  <si>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</si>
  <si>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</si>
  <si>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</si>
  <si>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</si>
  <si>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</si>
  <si>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</si>
  <si>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</si>
  <si>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</si>
  <si>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</si>
  <si>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</si>
  <si>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</si>
  <si>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</si>
  <si>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</si>
  <si>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</si>
  <si>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</si>
  <si>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</si>
  <si>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</si>
  <si>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</si>
  <si>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</si>
  <si>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</si>
  <si>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</si>
  <si>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</si>
  <si>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</si>
  <si>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</si>
  <si>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</si>
  <si>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</si>
  <si>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</si>
  <si>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</si>
  <si>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</si>
  <si>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</si>
  <si>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</si>
  <si>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</si>
  <si>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</si>
  <si>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</si>
  <si>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</si>
  <si>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</si>
  <si>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</si>
  <si>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</si>
  <si>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</si>
  <si>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</si>
  <si>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</si>
  <si>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</si>
  <si>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</si>
  <si>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</si>
  <si>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</si>
  <si>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</si>
  <si>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</si>
  <si>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</si>
  <si>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</si>
  <si>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</si>
  <si>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</si>
  <si>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</si>
  <si>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</si>
  <si>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</si>
  <si>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</si>
  <si>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</si>
  <si>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</si>
  <si>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</si>
  <si>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</si>
  <si>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</si>
  <si>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</si>
  <si>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</si>
  <si>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</si>
  <si>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</si>
  <si>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</si>
  <si>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</si>
  <si>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</si>
  <si>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</si>
  <si>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</si>
  <si>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</si>
  <si>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</si>
  <si>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</si>
  <si>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</si>
  <si>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</si>
  <si>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</si>
  <si>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</si>
  <si>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</si>
  <si>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</si>
  <si>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</si>
  <si>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</si>
  <si>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</si>
  <si>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</si>
  <si>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</si>
  <si>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</si>
  <si>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</si>
  <si>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</si>
  <si>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</si>
  <si>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</si>
  <si>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</si>
  <si>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</si>
  <si>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</si>
  <si>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</si>
  <si>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</si>
  <si>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</si>
  <si>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</si>
  <si>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</si>
  <si>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</si>
  <si>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</si>
  <si>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</si>
  <si>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</si>
  <si>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</si>
  <si>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</si>
  <si>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</si>
  <si>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</si>
  <si>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</si>
  <si>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</si>
  <si>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</si>
  <si>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</si>
  <si>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</si>
  <si>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</si>
  <si>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</si>
  <si>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</si>
  <si>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</si>
  <si>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</si>
  <si>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</si>
  <si>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</si>
  <si>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</si>
  <si>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</si>
  <si>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</si>
  <si>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</si>
  <si>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</si>
  <si>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</si>
  <si>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</si>
  <si>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</si>
  <si>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</si>
  <si>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</si>
  <si>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</si>
  <si>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</si>
  <si>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</si>
  <si>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</si>
  <si>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</si>
  <si>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</si>
  <si>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</si>
  <si>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</si>
  <si>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</si>
  <si>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</si>
  <si>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</si>
  <si>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</si>
  <si>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</si>
  <si>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</si>
  <si>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</si>
  <si>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</si>
  <si>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</si>
  <si>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</si>
  <si>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</si>
  <si>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</si>
  <si>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</si>
  <si>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</si>
  <si>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</si>
  <si>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</si>
  <si>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</si>
  <si>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</si>
  <si>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</si>
  <si>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</si>
  <si>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</si>
  <si>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</si>
  <si>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</si>
  <si>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</si>
  <si>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</si>
  <si>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</si>
  <si>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</si>
  <si>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</si>
  <si>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</si>
  <si>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</si>
  <si>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</si>
  <si>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</si>
  <si>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</si>
  <si>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</si>
  <si>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</si>
  <si>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</si>
  <si>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</si>
  <si>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</si>
  <si>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</si>
  <si>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</si>
  <si>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</si>
  <si>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</si>
  <si>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</si>
  <si>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</si>
  <si>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</si>
  <si>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</si>
  <si>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</si>
  <si>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</si>
  <si>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</si>
  <si>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</si>
  <si>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</si>
  <si>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</si>
  <si>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</si>
  <si>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</si>
  <si>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</si>
  <si>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</si>
  <si>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</si>
  <si>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</si>
  <si>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</si>
  <si>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</si>
  <si>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</si>
  <si>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</si>
  <si>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</si>
  <si>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</si>
  <si>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</si>
  <si>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</si>
  <si>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</si>
  <si>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</si>
  <si>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</si>
  <si>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</si>
  <si>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</si>
  <si>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</si>
  <si>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</si>
  <si>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</si>
  <si>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</si>
  <si>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</si>
  <si>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</si>
  <si>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</si>
  <si>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</si>
  <si>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</si>
  <si>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</si>
  <si>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</si>
  <si>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</si>
  <si>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</si>
  <si>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</si>
  <si>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</si>
  <si>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</si>
  <si>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</si>
  <si>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</si>
  <si>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</si>
  <si>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</si>
  <si>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</si>
  <si>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</si>
  <si>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</si>
  <si>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</si>
  <si>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</si>
  <si>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</si>
  <si>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</si>
  <si>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</si>
  <si>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</si>
  <si>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</si>
  <si>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</si>
  <si>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</si>
  <si>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</si>
  <si>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</si>
  <si>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</si>
  <si>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</si>
  <si>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</si>
  <si>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</si>
  <si>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</si>
  <si>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</si>
  <si>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</si>
  <si>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</si>
  <si>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</si>
  <si>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</si>
  <si>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</si>
  <si>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</si>
  <si>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</si>
  <si>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</si>
  <si>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</si>
  <si>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</si>
  <si>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</si>
  <si>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</si>
  <si>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</si>
  <si>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</si>
  <si>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</si>
  <si>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</si>
  <si>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</si>
  <si>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</si>
  <si>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</si>
  <si>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</si>
  <si>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</si>
  <si>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</si>
  <si>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</si>
  <si>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</si>
  <si>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</si>
  <si>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</si>
  <si>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</si>
  <si>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</si>
  <si>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</si>
  <si>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</si>
  <si>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</si>
  <si>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</si>
  <si>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</si>
  <si>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</si>
  <si>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</si>
  <si>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</si>
  <si>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</si>
  <si>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</si>
  <si>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</si>
  <si>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</si>
  <si>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</si>
  <si>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</si>
  <si>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</si>
  <si>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</si>
  <si>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</si>
  <si>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</si>
  <si>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</si>
  <si>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</si>
  <si>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</si>
  <si>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</si>
  <si>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</si>
  <si>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</si>
  <si>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</si>
  <si>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</si>
  <si>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</si>
  <si>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</si>
  <si>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</si>
  <si>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</si>
  <si>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</si>
  <si>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</si>
  <si>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</si>
  <si>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</si>
  <si>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</si>
  <si>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</si>
  <si>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</si>
  <si>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</si>
  <si>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</si>
  <si>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</si>
  <si>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</si>
  <si>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</si>
  <si>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</si>
  <si>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</si>
  <si>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</si>
  <si>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</si>
  <si>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</si>
  <si>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</si>
  <si>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</si>
  <si>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</si>
  <si>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</si>
  <si>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</si>
  <si>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</si>
  <si>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</si>
  <si>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</si>
  <si>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</si>
  <si>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</si>
  <si>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</si>
  <si>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</si>
  <si>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</si>
  <si>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</si>
  <si>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</si>
  <si>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</si>
  <si>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</si>
  <si>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Descentralizado 1</t>
  </si>
  <si>
    <t xml:space="preserve">FIDEICOMISO PROMOCION JUVENIL 129747 </t>
  </si>
  <si>
    <t>Correspondiente del 01 de Enero al 31 de Diciembre 2023</t>
  </si>
  <si>
    <t>Mtro Ismael Zuñiga Ramirez</t>
  </si>
  <si>
    <t>El motivo por el que no se reporta informacion en Fideicomiso Promocion Juvenil 129747 es debido a que se encuentra en proceso de extinción y sin operacion alguna al dia de hoy</t>
  </si>
  <si>
    <t xml:space="preserve">Mtro Ismael Zuñiga Ramírez </t>
  </si>
  <si>
    <t>Bajo protesta de decir verdad declaramos que los Estados Financieros y sus notas, son razonablemente correctos y son responsabilidad del emisor. El motivo  por  el que no  se reporta  informacion  en  Fideicomiso  Promocion  Juvenil  129747  es debido  a  que  se encuentra en proceso de extinción y sin operacion alguna al dia de hoy</t>
  </si>
  <si>
    <t>Bajo protesta de decir verdad declaramos que los Estados Financieros y sus notas, son razonablemente correctos y son responsabilidad del emisor. El motivo  por  el que no  se  reporta  informacion  en  Fideicomiso   Promocion  Juvenil  129747  es debido   a   que  se encuentra en proceso de extinción y sin operacion alguna al dia de hoy</t>
  </si>
  <si>
    <t>Bajo protesta de decir verdad declaramos que los Estados Financieros y sus notas, son razonablemente correctos y son responsabilidad del emisor.  El motivo  por  el que no  se  reporta  informacion  en  Fideicomiso   Promocion  Juvenil  129747  es debido   a   que  se encuentra en proceso de extinción y sin operacion alguna al dia de hoy</t>
  </si>
  <si>
    <t>Mtro Ismael Zuñiga Ramírez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</si>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</sst>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93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15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43" fontId="13" fillId="0" borderId="0" xfId="14" applyFont="1"/>
    <xf numFmtId="0" fontId="13" fillId="0" borderId="15" xfId="9" applyFont="1" applyBorder="1"/>
    <xf numFmtId="0" fontId="8" fillId="0" borderId="0" xfId="10" applyFont="1" applyAlignment="1">
      <alignment horizontal="center"/>
    </xf>
    <xf numFmtId="0" fontId="8" fillId="0" borderId="15" xfId="10" applyFont="1" applyBorder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0" fillId="3" borderId="2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2" fillId="4" borderId="0" xfId="8" applyFont="1" applyFill="1" applyAlignment="1">
      <alignment horizontal="center" vertical="center"/>
    </xf>
    <xf numFmtId="0" fontId="3" fillId="0" borderId="0" xfId="3" applyFont="1" applyAlignment="1">
      <alignment horizontal="left" vertical="center" wrapText="1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vertical="top"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3" fillId="0" borderId="0" xfId="8" applyFont="1" applyAlignment="1">
      <alignment horizontal="left" wrapText="1"/>
    </xf>
    <xf numFmtId="0" fontId="13" fillId="0" borderId="11" xfId="9" applyFont="1" applyBorder="1" applyAlignment="1">
      <alignment horizontal="center"/>
    </xf>
    <xf numFmtId="0" fontId="12" fillId="4" borderId="0" xfId="9" applyFont="1" applyFill="1" applyAlignment="1">
      <alignment vertical="center"/>
    </xf>
    <xf numFmtId="0" fontId="13" fillId="0" borderId="0" xfId="9" applyFont="1" applyAlignment="1">
      <alignment horizontal="center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8"/>
  <sheetViews>
    <sheetView showGridLines="0" tabSelected="1" zoomScaleNormal="100" zoomScaleSheetLayoutView="100" workbookViewId="0">
      <pane ySplit="5" topLeftCell="A12" activePane="bottomLeft" state="frozen"/>
      <selection activeCell="A14" sqref="A14:B14"/>
      <selection pane="bottomLeft" activeCell="F21" sqref="F21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654</v>
      </c>
    </row>
    <row r="3" spans="1:4" x14ac:dyDescent="0.2">
      <c r="A3" s="151" t="s">
        <v>646</v>
      </c>
      <c r="B3" s="143"/>
      <c r="C3" s="152" t="s">
        <v>3</v>
      </c>
      <c r="D3" s="154"/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3" t="s">
        <v>63</v>
      </c>
      <c r="B43" s="163"/>
      <c r="C43" s="138"/>
      <c r="D43" s="138"/>
    </row>
    <row r="47" spans="1:4" x14ac:dyDescent="0.2">
      <c r="B47" s="157"/>
    </row>
    <row r="48" spans="1:4" ht="12" x14ac:dyDescent="0.2">
      <c r="B48" s="158" t="s">
        <v>647</v>
      </c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78" orientation="portrait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6"/>
  <sheetViews>
    <sheetView showGridLines="0" workbookViewId="0">
      <selection activeCell="G26" sqref="G26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72" t="str">
        <f>ESF!A1</f>
        <v xml:space="preserve">FIDEICOMISO PROMOCION JUVENIL 129747 </v>
      </c>
      <c r="B1" s="173"/>
      <c r="C1" s="174"/>
    </row>
    <row r="2" spans="1:3" s="54" customFormat="1" ht="18" customHeight="1" x14ac:dyDescent="0.25">
      <c r="A2" s="175" t="s">
        <v>520</v>
      </c>
      <c r="B2" s="176"/>
      <c r="C2" s="177"/>
    </row>
    <row r="3" spans="1:3" s="54" customFormat="1" ht="18" customHeight="1" x14ac:dyDescent="0.25">
      <c r="A3" s="175" t="str">
        <f>ESF!A3</f>
        <v>Correspondiente del 01 de Enero al 31 de Diciembre 2023</v>
      </c>
      <c r="B3" s="176"/>
      <c r="C3" s="177"/>
    </row>
    <row r="4" spans="1:3" s="56" customFormat="1" x14ac:dyDescent="0.2">
      <c r="A4" s="178" t="s">
        <v>521</v>
      </c>
      <c r="B4" s="179"/>
      <c r="C4" s="180"/>
    </row>
    <row r="5" spans="1:3" x14ac:dyDescent="0.2">
      <c r="A5" s="71" t="s">
        <v>522</v>
      </c>
      <c r="B5" s="71"/>
      <c r="C5" s="72">
        <v>0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0</v>
      </c>
    </row>
    <row r="8" spans="1:3" x14ac:dyDescent="0.2">
      <c r="A8" s="92" t="s">
        <v>524</v>
      </c>
      <c r="B8" s="91" t="s">
        <v>312</v>
      </c>
      <c r="C8" s="77">
        <v>0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0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536</v>
      </c>
      <c r="B20" s="90"/>
      <c r="C20" s="72">
        <f>C5+C7-C15</f>
        <v>0</v>
      </c>
    </row>
    <row r="22" spans="1:3" ht="33.75" customHeight="1" x14ac:dyDescent="0.2">
      <c r="B22" s="181" t="s">
        <v>650</v>
      </c>
      <c r="C22" s="181"/>
    </row>
    <row r="25" spans="1:3" x14ac:dyDescent="0.2">
      <c r="B25" s="162"/>
    </row>
    <row r="26" spans="1:3" x14ac:dyDescent="0.2">
      <c r="B26" s="161" t="s">
        <v>649</v>
      </c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6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82" t="str">
        <f>ESF!A1</f>
        <v xml:space="preserve">FIDEICOMISO PROMOCION JUVENIL 129747 </v>
      </c>
      <c r="B1" s="183"/>
      <c r="C1" s="184"/>
    </row>
    <row r="2" spans="1:3" s="57" customFormat="1" ht="18.95" customHeight="1" x14ac:dyDescent="0.25">
      <c r="A2" s="185" t="s">
        <v>537</v>
      </c>
      <c r="B2" s="186"/>
      <c r="C2" s="187"/>
    </row>
    <row r="3" spans="1:3" s="57" customFormat="1" ht="18.95" customHeight="1" x14ac:dyDescent="0.25">
      <c r="A3" s="185" t="str">
        <f>ESF!A3</f>
        <v>Correspondiente del 01 de Enero al 31 de Diciembre 2023</v>
      </c>
      <c r="B3" s="186"/>
      <c r="C3" s="187"/>
    </row>
    <row r="4" spans="1:3" x14ac:dyDescent="0.2">
      <c r="A4" s="178" t="s">
        <v>521</v>
      </c>
      <c r="B4" s="179"/>
      <c r="C4" s="180"/>
    </row>
    <row r="5" spans="1:3" x14ac:dyDescent="0.2">
      <c r="A5" s="101" t="s">
        <v>538</v>
      </c>
      <c r="B5" s="71"/>
      <c r="C5" s="94">
        <v>0</v>
      </c>
    </row>
    <row r="6" spans="1:3" x14ac:dyDescent="0.2">
      <c r="A6" s="95"/>
      <c r="B6" s="74"/>
      <c r="C6" s="96"/>
    </row>
    <row r="7" spans="1:3" x14ac:dyDescent="0.2">
      <c r="A7" s="84" t="s">
        <v>539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0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540</v>
      </c>
      <c r="B17" s="93" t="s">
        <v>541</v>
      </c>
      <c r="C17" s="104">
        <v>0</v>
      </c>
    </row>
    <row r="18" spans="1:3" x14ac:dyDescent="0.2">
      <c r="A18" s="111" t="s">
        <v>542</v>
      </c>
      <c r="B18" s="93" t="s">
        <v>140</v>
      </c>
      <c r="C18" s="104">
        <v>0</v>
      </c>
    </row>
    <row r="19" spans="1:3" x14ac:dyDescent="0.2">
      <c r="A19" s="111" t="s">
        <v>543</v>
      </c>
      <c r="B19" s="93" t="s">
        <v>544</v>
      </c>
      <c r="C19" s="104">
        <v>0</v>
      </c>
    </row>
    <row r="20" spans="1:3" x14ac:dyDescent="0.2">
      <c r="A20" s="111" t="s">
        <v>545</v>
      </c>
      <c r="B20" s="93" t="s">
        <v>546</v>
      </c>
      <c r="C20" s="104">
        <v>0</v>
      </c>
    </row>
    <row r="21" spans="1:3" x14ac:dyDescent="0.2">
      <c r="A21" s="111" t="s">
        <v>547</v>
      </c>
      <c r="B21" s="93" t="s">
        <v>548</v>
      </c>
      <c r="C21" s="104">
        <v>0</v>
      </c>
    </row>
    <row r="22" spans="1:3" x14ac:dyDescent="0.2">
      <c r="A22" s="111" t="s">
        <v>549</v>
      </c>
      <c r="B22" s="93" t="s">
        <v>550</v>
      </c>
      <c r="C22" s="104">
        <v>0</v>
      </c>
    </row>
    <row r="23" spans="1:3" x14ac:dyDescent="0.2">
      <c r="A23" s="111" t="s">
        <v>551</v>
      </c>
      <c r="B23" s="93" t="s">
        <v>552</v>
      </c>
      <c r="C23" s="104">
        <v>0</v>
      </c>
    </row>
    <row r="24" spans="1:3" x14ac:dyDescent="0.2">
      <c r="A24" s="111" t="s">
        <v>553</v>
      </c>
      <c r="B24" s="93" t="s">
        <v>554</v>
      </c>
      <c r="C24" s="104">
        <v>0</v>
      </c>
    </row>
    <row r="25" spans="1:3" x14ac:dyDescent="0.2">
      <c r="A25" s="111" t="s">
        <v>555</v>
      </c>
      <c r="B25" s="93" t="s">
        <v>556</v>
      </c>
      <c r="C25" s="104">
        <v>0</v>
      </c>
    </row>
    <row r="26" spans="1:3" x14ac:dyDescent="0.2">
      <c r="A26" s="111" t="s">
        <v>557</v>
      </c>
      <c r="B26" s="93" t="s">
        <v>558</v>
      </c>
      <c r="C26" s="104">
        <v>0</v>
      </c>
    </row>
    <row r="27" spans="1:3" x14ac:dyDescent="0.2">
      <c r="A27" s="111" t="s">
        <v>559</v>
      </c>
      <c r="B27" s="93" t="s">
        <v>560</v>
      </c>
      <c r="C27" s="104">
        <v>0</v>
      </c>
    </row>
    <row r="28" spans="1:3" x14ac:dyDescent="0.2">
      <c r="A28" s="111" t="s">
        <v>561</v>
      </c>
      <c r="B28" s="103" t="s">
        <v>562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563</v>
      </c>
      <c r="B30" s="108"/>
      <c r="C30" s="109">
        <f>SUM(C31:C35)</f>
        <v>0</v>
      </c>
    </row>
    <row r="31" spans="1:3" x14ac:dyDescent="0.2">
      <c r="A31" s="111" t="s">
        <v>564</v>
      </c>
      <c r="B31" s="93" t="s">
        <v>413</v>
      </c>
      <c r="C31" s="104">
        <v>0</v>
      </c>
    </row>
    <row r="32" spans="1:3" x14ac:dyDescent="0.2">
      <c r="A32" s="111" t="s">
        <v>565</v>
      </c>
      <c r="B32" s="93" t="s">
        <v>422</v>
      </c>
      <c r="C32" s="104">
        <v>0</v>
      </c>
    </row>
    <row r="33" spans="1:3" x14ac:dyDescent="0.2">
      <c r="A33" s="111" t="s">
        <v>566</v>
      </c>
      <c r="B33" s="93" t="s">
        <v>425</v>
      </c>
      <c r="C33" s="104">
        <v>0</v>
      </c>
    </row>
    <row r="34" spans="1:3" x14ac:dyDescent="0.2">
      <c r="A34" s="111" t="s">
        <v>567</v>
      </c>
      <c r="B34" s="93" t="s">
        <v>431</v>
      </c>
      <c r="C34" s="104">
        <v>0</v>
      </c>
    </row>
    <row r="35" spans="1:3" x14ac:dyDescent="0.2">
      <c r="A35" s="111" t="s">
        <v>568</v>
      </c>
      <c r="B35" s="103" t="s">
        <v>569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570</v>
      </c>
      <c r="B37" s="71"/>
      <c r="C37" s="72">
        <f>C5-C7+C30</f>
        <v>0</v>
      </c>
    </row>
    <row r="39" spans="1:3" x14ac:dyDescent="0.2">
      <c r="B39" s="188" t="s">
        <v>651</v>
      </c>
      <c r="C39" s="188"/>
    </row>
    <row r="40" spans="1:3" x14ac:dyDescent="0.2">
      <c r="B40" s="188"/>
      <c r="C40" s="188"/>
    </row>
    <row r="41" spans="1:3" x14ac:dyDescent="0.2">
      <c r="B41" s="188"/>
      <c r="C41" s="188"/>
    </row>
    <row r="45" spans="1:3" x14ac:dyDescent="0.2">
      <c r="B45" s="162"/>
    </row>
    <row r="46" spans="1:3" x14ac:dyDescent="0.2">
      <c r="B46" s="161" t="s">
        <v>649</v>
      </c>
    </row>
  </sheetData>
  <mergeCells count="5">
    <mergeCell ref="A1:C1"/>
    <mergeCell ref="A2:C2"/>
    <mergeCell ref="A3:C3"/>
    <mergeCell ref="A4:C4"/>
    <mergeCell ref="B39:C41"/>
  </mergeCells>
  <pageMargins left="0.7" right="0.7" top="0.75" bottom="0.75" header="0.3" footer="0.3"/>
  <pageSetup paperSize="9"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54"/>
  <sheetViews>
    <sheetView workbookViewId="0">
      <selection sqref="A1:F1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71" t="str">
        <f>'Notas a los Edos Financieros'!A1</f>
        <v xml:space="preserve">FIDEICOMISO PROMOCION JUVENIL 129747 </v>
      </c>
      <c r="B1" s="190"/>
      <c r="C1" s="190"/>
      <c r="D1" s="190"/>
      <c r="E1" s="190"/>
      <c r="F1" s="190"/>
      <c r="G1" s="45" t="s">
        <v>0</v>
      </c>
      <c r="H1" s="46">
        <f>'Notas a los Edos Financieros'!D1</f>
        <v>2023</v>
      </c>
    </row>
    <row r="2" spans="1:10" ht="18.95" customHeight="1" x14ac:dyDescent="0.2">
      <c r="A2" s="171" t="s">
        <v>571</v>
      </c>
      <c r="B2" s="190"/>
      <c r="C2" s="190"/>
      <c r="D2" s="190"/>
      <c r="E2" s="190"/>
      <c r="F2" s="190"/>
      <c r="G2" s="45" t="s">
        <v>2</v>
      </c>
      <c r="H2" s="46" t="str">
        <f>'Notas a los Edos Financieros'!D2</f>
        <v>Anual</v>
      </c>
    </row>
    <row r="3" spans="1:10" ht="18.95" customHeight="1" x14ac:dyDescent="0.2">
      <c r="A3" s="171" t="str">
        <f>'Notas a los Edos Financieros'!A3</f>
        <v>Correspondiente del 01 de Enero al 31 de Diciembre 2023</v>
      </c>
      <c r="B3" s="190"/>
      <c r="C3" s="190"/>
      <c r="D3" s="190"/>
      <c r="E3" s="190"/>
      <c r="F3" s="190"/>
      <c r="G3" s="45" t="s">
        <v>3</v>
      </c>
      <c r="H3" s="46">
        <f>'Notas a los Edos Financieros'!D3</f>
        <v>0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572</v>
      </c>
      <c r="C7" s="125" t="s">
        <v>573</v>
      </c>
      <c r="D7" s="125" t="s">
        <v>574</v>
      </c>
      <c r="E7" s="125" t="s">
        <v>575</v>
      </c>
      <c r="F7" s="125" t="s">
        <v>576</v>
      </c>
      <c r="G7" s="125" t="s">
        <v>577</v>
      </c>
      <c r="H7" s="125" t="s">
        <v>578</v>
      </c>
      <c r="I7" s="125" t="s">
        <v>579</v>
      </c>
      <c r="J7" s="125" t="s">
        <v>580</v>
      </c>
    </row>
    <row r="8" spans="1:10" s="59" customFormat="1" x14ac:dyDescent="0.2">
      <c r="A8" s="58">
        <v>7000</v>
      </c>
      <c r="B8" s="59" t="s">
        <v>581</v>
      </c>
    </row>
    <row r="9" spans="1:10" x14ac:dyDescent="0.2">
      <c r="A9" s="47">
        <v>7110</v>
      </c>
      <c r="B9" s="47" t="s">
        <v>577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582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583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584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585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586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587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588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589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590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591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592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593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594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595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596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597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598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599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600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601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602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603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604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605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606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607</v>
      </c>
    </row>
    <row r="36" spans="1:6" x14ac:dyDescent="0.2">
      <c r="A36" s="47">
        <v>8110</v>
      </c>
      <c r="B36" s="47" t="s">
        <v>608</v>
      </c>
      <c r="C36" s="52">
        <v>0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609</v>
      </c>
      <c r="C37" s="52">
        <v>0</v>
      </c>
      <c r="D37" s="52">
        <v>0</v>
      </c>
      <c r="E37" s="52">
        <v>0</v>
      </c>
      <c r="F37" s="52">
        <v>0</v>
      </c>
    </row>
    <row r="38" spans="1:6" x14ac:dyDescent="0.2">
      <c r="A38" s="47">
        <v>8130</v>
      </c>
      <c r="B38" s="47" t="s">
        <v>610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611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612</v>
      </c>
      <c r="C40" s="52">
        <v>0</v>
      </c>
      <c r="D40" s="52">
        <v>0</v>
      </c>
      <c r="E40" s="52">
        <v>0</v>
      </c>
      <c r="F40" s="52">
        <v>0</v>
      </c>
    </row>
    <row r="41" spans="1:6" x14ac:dyDescent="0.2">
      <c r="A41" s="47">
        <v>8210</v>
      </c>
      <c r="B41" s="47" t="s">
        <v>613</v>
      </c>
      <c r="C41" s="52">
        <v>0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614</v>
      </c>
      <c r="C42" s="52">
        <v>0</v>
      </c>
      <c r="D42" s="52">
        <v>0</v>
      </c>
      <c r="E42" s="52">
        <v>0</v>
      </c>
      <c r="F42" s="52">
        <v>0</v>
      </c>
    </row>
    <row r="43" spans="1:6" x14ac:dyDescent="0.2">
      <c r="A43" s="47">
        <v>8230</v>
      </c>
      <c r="B43" s="47" t="s">
        <v>615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616</v>
      </c>
      <c r="C44" s="52">
        <v>0</v>
      </c>
      <c r="D44" s="52">
        <v>0</v>
      </c>
      <c r="E44" s="52">
        <v>0</v>
      </c>
      <c r="F44" s="52">
        <v>0</v>
      </c>
    </row>
    <row r="45" spans="1:6" x14ac:dyDescent="0.2">
      <c r="A45" s="47">
        <v>8250</v>
      </c>
      <c r="B45" s="47" t="s">
        <v>617</v>
      </c>
      <c r="C45" s="52">
        <v>0</v>
      </c>
      <c r="D45" s="52">
        <v>0</v>
      </c>
      <c r="E45" s="52">
        <v>0</v>
      </c>
      <c r="F45" s="52">
        <v>0</v>
      </c>
    </row>
    <row r="46" spans="1:6" x14ac:dyDescent="0.2">
      <c r="A46" s="47">
        <v>8260</v>
      </c>
      <c r="B46" s="47" t="s">
        <v>618</v>
      </c>
      <c r="C46" s="52">
        <v>0</v>
      </c>
      <c r="D46" s="52">
        <v>0</v>
      </c>
      <c r="E46" s="52">
        <v>0</v>
      </c>
      <c r="F46" s="52">
        <v>0</v>
      </c>
    </row>
    <row r="47" spans="1:6" x14ac:dyDescent="0.2">
      <c r="A47" s="47">
        <v>8270</v>
      </c>
      <c r="B47" s="47" t="s">
        <v>619</v>
      </c>
      <c r="C47" s="52">
        <v>0</v>
      </c>
      <c r="D47" s="52">
        <v>0</v>
      </c>
      <c r="E47" s="52">
        <v>0</v>
      </c>
      <c r="F47" s="52">
        <v>0</v>
      </c>
    </row>
    <row r="48" spans="1:6" x14ac:dyDescent="0.2">
      <c r="A48" s="130"/>
    </row>
    <row r="49" spans="1:6" ht="27" customHeight="1" x14ac:dyDescent="0.2">
      <c r="A49" s="130"/>
      <c r="B49" s="181" t="s">
        <v>652</v>
      </c>
      <c r="C49" s="181"/>
      <c r="D49" s="181"/>
      <c r="E49" s="181"/>
      <c r="F49" s="181"/>
    </row>
    <row r="50" spans="1:6" x14ac:dyDescent="0.2">
      <c r="B50" s="181"/>
      <c r="C50" s="181"/>
      <c r="D50" s="181"/>
      <c r="E50" s="181"/>
      <c r="F50" s="181"/>
    </row>
    <row r="52" spans="1:6" x14ac:dyDescent="0.2">
      <c r="D52" s="191"/>
      <c r="E52" s="191"/>
    </row>
    <row r="53" spans="1:6" x14ac:dyDescent="0.2">
      <c r="D53" s="160"/>
      <c r="E53" s="160"/>
    </row>
    <row r="54" spans="1:6" x14ac:dyDescent="0.2">
      <c r="D54" s="189" t="s">
        <v>653</v>
      </c>
      <c r="E54" s="189"/>
    </row>
  </sheetData>
  <sheetProtection formatCells="0" formatColumns="0" formatRows="0" insertColumns="0" insertRows="0" insertHyperlinks="0" deleteColumns="0" deleteRows="0" sort="0" autoFilter="0" pivotTables="0"/>
  <mergeCells count="6">
    <mergeCell ref="D54:E54"/>
    <mergeCell ref="A1:F1"/>
    <mergeCell ref="A2:F2"/>
    <mergeCell ref="A3:F3"/>
    <mergeCell ref="B49:F50"/>
    <mergeCell ref="D52:E52"/>
  </mergeCells>
  <pageMargins left="0.7" right="0.7" top="0.75" bottom="0.75" header="0.3" footer="0.3"/>
  <pageSetup paperSize="9" scale="4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sqref="A1:C1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620</v>
      </c>
    </row>
    <row r="3" spans="1:8" x14ac:dyDescent="0.2">
      <c r="A3" s="1"/>
    </row>
    <row r="4" spans="1:8" s="6" customFormat="1" x14ac:dyDescent="0.2">
      <c r="A4" s="5" t="s">
        <v>621</v>
      </c>
    </row>
    <row r="5" spans="1:8" s="6" customFormat="1" ht="39.950000000000003" customHeight="1" x14ac:dyDescent="0.2">
      <c r="A5" s="170" t="s">
        <v>622</v>
      </c>
      <c r="B5" s="170"/>
      <c r="C5" s="170"/>
      <c r="D5" s="170"/>
      <c r="E5" s="17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623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581</v>
      </c>
      <c r="B9" s="8"/>
      <c r="C9" s="8"/>
      <c r="D9" s="8"/>
    </row>
    <row r="10" spans="1:8" s="6" customFormat="1" ht="26.1" customHeight="1" x14ac:dyDescent="0.2">
      <c r="A10" s="117" t="s">
        <v>624</v>
      </c>
      <c r="B10" s="192" t="s">
        <v>625</v>
      </c>
      <c r="C10" s="192"/>
      <c r="D10" s="192"/>
      <c r="E10" s="192"/>
    </row>
    <row r="11" spans="1:8" s="6" customFormat="1" ht="12.95" customHeight="1" x14ac:dyDescent="0.2">
      <c r="A11" s="118" t="s">
        <v>626</v>
      </c>
      <c r="B11" s="9" t="s">
        <v>627</v>
      </c>
      <c r="C11" s="9"/>
      <c r="D11" s="9"/>
      <c r="E11" s="9"/>
    </row>
    <row r="12" spans="1:8" s="6" customFormat="1" ht="26.1" customHeight="1" x14ac:dyDescent="0.2">
      <c r="A12" s="118" t="s">
        <v>628</v>
      </c>
      <c r="B12" s="192" t="s">
        <v>629</v>
      </c>
      <c r="C12" s="192"/>
      <c r="D12" s="192"/>
      <c r="E12" s="192"/>
    </row>
    <row r="13" spans="1:8" s="6" customFormat="1" ht="26.1" customHeight="1" x14ac:dyDescent="0.2">
      <c r="A13" s="118" t="s">
        <v>630</v>
      </c>
      <c r="B13" s="192" t="s">
        <v>631</v>
      </c>
      <c r="C13" s="192"/>
      <c r="D13" s="192"/>
      <c r="E13" s="192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632</v>
      </c>
      <c r="B15" s="9" t="s">
        <v>633</v>
      </c>
    </row>
    <row r="16" spans="1:8" s="6" customFormat="1" ht="12.95" customHeight="1" x14ac:dyDescent="0.2">
      <c r="A16" s="118" t="s">
        <v>634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607</v>
      </c>
    </row>
    <row r="19" spans="1:4" s="6" customFormat="1" ht="12.95" customHeight="1" x14ac:dyDescent="0.2">
      <c r="A19" s="119" t="s">
        <v>635</v>
      </c>
    </row>
    <row r="20" spans="1:4" s="6" customFormat="1" ht="12.95" customHeight="1" x14ac:dyDescent="0.2">
      <c r="A20" s="119" t="s">
        <v>636</v>
      </c>
    </row>
    <row r="21" spans="1:4" s="6" customFormat="1" x14ac:dyDescent="0.2">
      <c r="A21" s="8"/>
    </row>
    <row r="22" spans="1:4" s="6" customFormat="1" x14ac:dyDescent="0.2">
      <c r="A22" s="8" t="s">
        <v>637</v>
      </c>
      <c r="B22" s="8"/>
      <c r="C22" s="8"/>
      <c r="D22" s="8"/>
    </row>
    <row r="23" spans="1:4" s="6" customFormat="1" x14ac:dyDescent="0.2">
      <c r="A23" s="8" t="s">
        <v>638</v>
      </c>
      <c r="B23" s="8"/>
      <c r="C23" s="8"/>
      <c r="D23" s="8"/>
    </row>
    <row r="24" spans="1:4" s="6" customFormat="1" x14ac:dyDescent="0.2">
      <c r="A24" s="8" t="s">
        <v>639</v>
      </c>
      <c r="B24" s="8"/>
      <c r="C24" s="8"/>
      <c r="D24" s="8"/>
    </row>
    <row r="25" spans="1:4" s="6" customFormat="1" x14ac:dyDescent="0.2">
      <c r="A25" s="8" t="s">
        <v>640</v>
      </c>
      <c r="B25" s="8"/>
      <c r="C25" s="8"/>
      <c r="D25" s="8"/>
    </row>
    <row r="26" spans="1:4" s="6" customFormat="1" x14ac:dyDescent="0.2">
      <c r="A26" s="8" t="s">
        <v>641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642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643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Q144"/>
  <sheetViews>
    <sheetView zoomScaleNormal="100" workbookViewId="0">
      <selection activeCell="A2" sqref="A2:F2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17" s="35" customFormat="1" ht="18.95" customHeight="1" x14ac:dyDescent="0.25">
      <c r="A1" s="164" t="str">
        <f>'Notas a los Edos Financieros'!A1</f>
        <v xml:space="preserve">FIDEICOMISO PROMOCION JUVENIL 129747 </v>
      </c>
      <c r="B1" s="165"/>
      <c r="C1" s="165"/>
      <c r="D1" s="165"/>
      <c r="E1" s="165"/>
      <c r="F1" s="165"/>
      <c r="G1" s="34" t="s">
        <v>0</v>
      </c>
      <c r="H1" s="43">
        <f>'Notas a los Edos Financieros'!D1</f>
        <v>2023</v>
      </c>
    </row>
    <row r="2" spans="1:17" s="35" customFormat="1" ht="18.95" customHeight="1" x14ac:dyDescent="0.25">
      <c r="A2" s="164" t="s">
        <v>64</v>
      </c>
      <c r="B2" s="165"/>
      <c r="C2" s="165"/>
      <c r="D2" s="165"/>
      <c r="E2" s="165"/>
      <c r="F2" s="165"/>
      <c r="G2" s="34" t="s">
        <v>2</v>
      </c>
      <c r="H2" s="43" t="str">
        <f>'Notas a los Edos Financieros'!D2</f>
        <v>Anual</v>
      </c>
    </row>
    <row r="3" spans="1:17" s="35" customFormat="1" ht="18.95" customHeight="1" x14ac:dyDescent="0.25">
      <c r="A3" s="164" t="str">
        <f>'Notas a los Edos Financieros'!A3</f>
        <v>Correspondiente del 01 de Enero al 31 de Diciembre 2023</v>
      </c>
      <c r="B3" s="165"/>
      <c r="C3" s="165"/>
      <c r="D3" s="165"/>
      <c r="E3" s="165"/>
      <c r="F3" s="165"/>
      <c r="G3" s="34" t="s">
        <v>3</v>
      </c>
      <c r="H3" s="43">
        <f>'Notas a los Edos Financieros'!D3</f>
        <v>0</v>
      </c>
      <c r="J3" s="166" t="s">
        <v>644</v>
      </c>
      <c r="K3" s="167"/>
      <c r="L3" s="168"/>
    </row>
    <row r="4" spans="1:17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17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17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  <c r="J7" s="39" t="s">
        <v>67</v>
      </c>
      <c r="K7" s="39" t="s">
        <v>68</v>
      </c>
      <c r="L7" s="39" t="s">
        <v>69</v>
      </c>
      <c r="M7" s="39" t="s">
        <v>70</v>
      </c>
      <c r="N7" s="39"/>
      <c r="O7" s="39"/>
      <c r="P7" s="39"/>
      <c r="Q7" s="39"/>
    </row>
    <row r="8" spans="1:17" x14ac:dyDescent="0.2">
      <c r="A8" s="40">
        <v>1114</v>
      </c>
      <c r="B8" s="38" t="s">
        <v>71</v>
      </c>
      <c r="C8" s="42">
        <v>-252878.67</v>
      </c>
    </row>
    <row r="9" spans="1:17" x14ac:dyDescent="0.2">
      <c r="A9" s="40">
        <v>1115</v>
      </c>
      <c r="B9" s="38" t="s">
        <v>72</v>
      </c>
      <c r="C9" s="42">
        <v>0</v>
      </c>
    </row>
    <row r="10" spans="1:17" x14ac:dyDescent="0.2">
      <c r="A10" s="40">
        <v>1121</v>
      </c>
      <c r="B10" s="38" t="s">
        <v>73</v>
      </c>
      <c r="C10" s="42">
        <v>0</v>
      </c>
    </row>
    <row r="11" spans="1:17" x14ac:dyDescent="0.2">
      <c r="A11" s="40">
        <v>1211</v>
      </c>
      <c r="B11" s="38" t="s">
        <v>74</v>
      </c>
      <c r="C11" s="42">
        <v>0</v>
      </c>
    </row>
    <row r="13" spans="1:17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17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17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17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100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3190989.97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1334756.25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0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1454653.98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401579.74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33635.94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0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317862.84999999998</v>
      </c>
      <c r="D103" s="42">
        <v>0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180044.09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3242.45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134576.31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J3:L3"/>
  </mergeCells>
  <pageMargins left="0.7" right="0.7" top="0.75" bottom="0.75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E220"/>
  <sheetViews>
    <sheetView zoomScaleNormal="100" workbookViewId="0">
      <selection activeCell="B224" sqref="B224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9" t="str">
        <f>ESF!A1</f>
        <v xml:space="preserve">FIDEICOMISO PROMOCION JUVENIL 129747 </v>
      </c>
      <c r="B1" s="169"/>
      <c r="C1" s="169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9" t="s">
        <v>250</v>
      </c>
      <c r="B2" s="169"/>
      <c r="C2" s="169"/>
      <c r="D2" s="34" t="s">
        <v>2</v>
      </c>
      <c r="E2" s="43" t="str">
        <f>'Notas a los Edos Financieros'!D2</f>
        <v>Anual</v>
      </c>
    </row>
    <row r="3" spans="1:5" s="35" customFormat="1" ht="18.95" customHeight="1" x14ac:dyDescent="0.25">
      <c r="A3" s="169" t="str">
        <f>ESF!A3</f>
        <v>Correspondiente del 01 de Enero al 31 de Diciembre 2023</v>
      </c>
      <c r="B3" s="169"/>
      <c r="C3" s="169"/>
      <c r="D3" s="34" t="s">
        <v>3</v>
      </c>
      <c r="E3" s="43">
        <f>'Notas a los Edos Financieros'!D3</f>
        <v>0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0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0</v>
      </c>
      <c r="D98" s="70" t="str">
        <f>IFERROR(C98/C98,"")</f>
        <v/>
      </c>
      <c r="E98" s="66"/>
    </row>
    <row r="99" spans="1:5" x14ac:dyDescent="0.2">
      <c r="A99" s="68">
        <v>5100</v>
      </c>
      <c r="B99" s="66" t="s">
        <v>332</v>
      </c>
      <c r="C99" s="69">
        <v>0</v>
      </c>
      <c r="D99" s="70" t="str">
        <f t="shared" ref="D99:D162" si="0">IFERROR(C99/C99,"")</f>
        <v/>
      </c>
      <c r="E99" s="66"/>
    </row>
    <row r="100" spans="1:5" x14ac:dyDescent="0.2">
      <c r="A100" s="68">
        <v>5110</v>
      </c>
      <c r="B100" s="66" t="s">
        <v>333</v>
      </c>
      <c r="C100" s="69">
        <v>0</v>
      </c>
      <c r="D100" s="70" t="str">
        <f t="shared" si="0"/>
        <v/>
      </c>
      <c r="E100" s="66"/>
    </row>
    <row r="101" spans="1:5" x14ac:dyDescent="0.2">
      <c r="A101" s="68">
        <v>5111</v>
      </c>
      <c r="B101" s="66" t="s">
        <v>334</v>
      </c>
      <c r="C101" s="69">
        <v>0</v>
      </c>
      <c r="D101" s="70" t="str">
        <f t="shared" si="0"/>
        <v/>
      </c>
      <c r="E101" s="66"/>
    </row>
    <row r="102" spans="1:5" x14ac:dyDescent="0.2">
      <c r="A102" s="68">
        <v>5112</v>
      </c>
      <c r="B102" s="66" t="s">
        <v>335</v>
      </c>
      <c r="C102" s="69">
        <v>0</v>
      </c>
      <c r="D102" s="70" t="str">
        <f t="shared" si="0"/>
        <v/>
      </c>
      <c r="E102" s="66"/>
    </row>
    <row r="103" spans="1:5" x14ac:dyDescent="0.2">
      <c r="A103" s="68">
        <v>5113</v>
      </c>
      <c r="B103" s="66" t="s">
        <v>336</v>
      </c>
      <c r="C103" s="69">
        <v>0</v>
      </c>
      <c r="D103" s="70" t="str">
        <f t="shared" si="0"/>
        <v/>
      </c>
      <c r="E103" s="66"/>
    </row>
    <row r="104" spans="1:5" x14ac:dyDescent="0.2">
      <c r="A104" s="68">
        <v>5114</v>
      </c>
      <c r="B104" s="66" t="s">
        <v>337</v>
      </c>
      <c r="C104" s="69">
        <v>0</v>
      </c>
      <c r="D104" s="70" t="str">
        <f t="shared" si="0"/>
        <v/>
      </c>
      <c r="E104" s="66"/>
    </row>
    <row r="105" spans="1:5" x14ac:dyDescent="0.2">
      <c r="A105" s="68">
        <v>5115</v>
      </c>
      <c r="B105" s="66" t="s">
        <v>338</v>
      </c>
      <c r="C105" s="69">
        <v>0</v>
      </c>
      <c r="D105" s="70" t="str">
        <f t="shared" si="0"/>
        <v/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340</v>
      </c>
      <c r="C107" s="69">
        <v>0</v>
      </c>
      <c r="D107" s="70" t="str">
        <f t="shared" si="0"/>
        <v/>
      </c>
      <c r="E107" s="66"/>
    </row>
    <row r="108" spans="1:5" x14ac:dyDescent="0.2">
      <c r="A108" s="68">
        <v>5121</v>
      </c>
      <c r="B108" s="66" t="s">
        <v>341</v>
      </c>
      <c r="C108" s="69">
        <v>0</v>
      </c>
      <c r="D108" s="70" t="str">
        <f t="shared" si="0"/>
        <v/>
      </c>
      <c r="E108" s="66"/>
    </row>
    <row r="109" spans="1:5" x14ac:dyDescent="0.2">
      <c r="A109" s="68">
        <v>5122</v>
      </c>
      <c r="B109" s="66" t="s">
        <v>342</v>
      </c>
      <c r="C109" s="69">
        <v>0</v>
      </c>
      <c r="D109" s="70" t="str">
        <f t="shared" si="0"/>
        <v/>
      </c>
      <c r="E109" s="66"/>
    </row>
    <row r="110" spans="1:5" x14ac:dyDescent="0.2">
      <c r="A110" s="68">
        <v>5123</v>
      </c>
      <c r="B110" s="66" t="s">
        <v>343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344</v>
      </c>
      <c r="C111" s="69">
        <v>0</v>
      </c>
      <c r="D111" s="70" t="str">
        <f t="shared" si="0"/>
        <v/>
      </c>
      <c r="E111" s="66"/>
    </row>
    <row r="112" spans="1:5" x14ac:dyDescent="0.2">
      <c r="A112" s="68">
        <v>5125</v>
      </c>
      <c r="B112" s="66" t="s">
        <v>345</v>
      </c>
      <c r="C112" s="69">
        <v>0</v>
      </c>
      <c r="D112" s="70" t="str">
        <f t="shared" si="0"/>
        <v/>
      </c>
      <c r="E112" s="66"/>
    </row>
    <row r="113" spans="1:5" x14ac:dyDescent="0.2">
      <c r="A113" s="68">
        <v>5126</v>
      </c>
      <c r="B113" s="66" t="s">
        <v>346</v>
      </c>
      <c r="C113" s="69">
        <v>0</v>
      </c>
      <c r="D113" s="70" t="str">
        <f t="shared" si="0"/>
        <v/>
      </c>
      <c r="E113" s="66"/>
    </row>
    <row r="114" spans="1:5" x14ac:dyDescent="0.2">
      <c r="A114" s="68">
        <v>5127</v>
      </c>
      <c r="B114" s="66" t="s">
        <v>347</v>
      </c>
      <c r="C114" s="69">
        <v>0</v>
      </c>
      <c r="D114" s="70" t="str">
        <f t="shared" si="0"/>
        <v/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349</v>
      </c>
      <c r="C116" s="69">
        <v>0</v>
      </c>
      <c r="D116" s="70" t="str">
        <f t="shared" si="0"/>
        <v/>
      </c>
      <c r="E116" s="66"/>
    </row>
    <row r="117" spans="1:5" x14ac:dyDescent="0.2">
      <c r="A117" s="68">
        <v>5130</v>
      </c>
      <c r="B117" s="66" t="s">
        <v>350</v>
      </c>
      <c r="C117" s="69">
        <v>0</v>
      </c>
      <c r="D117" s="70" t="str">
        <f t="shared" si="0"/>
        <v/>
      </c>
      <c r="E117" s="66"/>
    </row>
    <row r="118" spans="1:5" x14ac:dyDescent="0.2">
      <c r="A118" s="68">
        <v>5131</v>
      </c>
      <c r="B118" s="66" t="s">
        <v>351</v>
      </c>
      <c r="C118" s="69">
        <v>0</v>
      </c>
      <c r="D118" s="70" t="str">
        <f t="shared" si="0"/>
        <v/>
      </c>
      <c r="E118" s="66"/>
    </row>
    <row r="119" spans="1:5" x14ac:dyDescent="0.2">
      <c r="A119" s="68">
        <v>5132</v>
      </c>
      <c r="B119" s="66" t="s">
        <v>352</v>
      </c>
      <c r="C119" s="69">
        <v>0</v>
      </c>
      <c r="D119" s="70" t="str">
        <f t="shared" si="0"/>
        <v/>
      </c>
      <c r="E119" s="66"/>
    </row>
    <row r="120" spans="1:5" x14ac:dyDescent="0.2">
      <c r="A120" s="68">
        <v>5133</v>
      </c>
      <c r="B120" s="66" t="s">
        <v>353</v>
      </c>
      <c r="C120" s="69">
        <v>0</v>
      </c>
      <c r="D120" s="70" t="str">
        <f t="shared" si="0"/>
        <v/>
      </c>
      <c r="E120" s="66"/>
    </row>
    <row r="121" spans="1:5" x14ac:dyDescent="0.2">
      <c r="A121" s="68">
        <v>5134</v>
      </c>
      <c r="B121" s="66" t="s">
        <v>354</v>
      </c>
      <c r="C121" s="69">
        <v>0</v>
      </c>
      <c r="D121" s="70" t="str">
        <f t="shared" si="0"/>
        <v/>
      </c>
      <c r="E121" s="66"/>
    </row>
    <row r="122" spans="1:5" x14ac:dyDescent="0.2">
      <c r="A122" s="68">
        <v>5135</v>
      </c>
      <c r="B122" s="66" t="s">
        <v>355</v>
      </c>
      <c r="C122" s="69">
        <v>0</v>
      </c>
      <c r="D122" s="70" t="str">
        <f t="shared" si="0"/>
        <v/>
      </c>
      <c r="E122" s="66"/>
    </row>
    <row r="123" spans="1:5" x14ac:dyDescent="0.2">
      <c r="A123" s="68">
        <v>5136</v>
      </c>
      <c r="B123" s="66" t="s">
        <v>356</v>
      </c>
      <c r="C123" s="69">
        <v>0</v>
      </c>
      <c r="D123" s="70" t="str">
        <f t="shared" si="0"/>
        <v/>
      </c>
      <c r="E123" s="66"/>
    </row>
    <row r="124" spans="1:5" x14ac:dyDescent="0.2">
      <c r="A124" s="68">
        <v>5137</v>
      </c>
      <c r="B124" s="66" t="s">
        <v>357</v>
      </c>
      <c r="C124" s="69">
        <v>0</v>
      </c>
      <c r="D124" s="70" t="str">
        <f t="shared" si="0"/>
        <v/>
      </c>
      <c r="E124" s="66"/>
    </row>
    <row r="125" spans="1:5" x14ac:dyDescent="0.2">
      <c r="A125" s="68">
        <v>5138</v>
      </c>
      <c r="B125" s="66" t="s">
        <v>358</v>
      </c>
      <c r="C125" s="69">
        <v>0</v>
      </c>
      <c r="D125" s="70" t="str">
        <f t="shared" si="0"/>
        <v/>
      </c>
      <c r="E125" s="66"/>
    </row>
    <row r="126" spans="1:5" x14ac:dyDescent="0.2">
      <c r="A126" s="68">
        <v>5139</v>
      </c>
      <c r="B126" s="66" t="s">
        <v>359</v>
      </c>
      <c r="C126" s="69">
        <v>0</v>
      </c>
      <c r="D126" s="70" t="str">
        <f t="shared" si="0"/>
        <v/>
      </c>
      <c r="E126" s="66"/>
    </row>
    <row r="127" spans="1:5" x14ac:dyDescent="0.2">
      <c r="A127" s="68">
        <v>5200</v>
      </c>
      <c r="B127" s="66" t="s">
        <v>360</v>
      </c>
      <c r="C127" s="69">
        <v>0</v>
      </c>
      <c r="D127" s="70" t="str">
        <f t="shared" si="0"/>
        <v/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369</v>
      </c>
      <c r="C137" s="69">
        <v>0</v>
      </c>
      <c r="D137" s="70" t="str">
        <f t="shared" si="0"/>
        <v/>
      </c>
      <c r="E137" s="66"/>
    </row>
    <row r="138" spans="1:5" x14ac:dyDescent="0.2">
      <c r="A138" s="68">
        <v>5241</v>
      </c>
      <c r="B138" s="66" t="s">
        <v>370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70" t="str">
        <f t="shared" si="1"/>
        <v/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70" t="str">
        <f t="shared" si="1"/>
        <v/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70" t="str">
        <f t="shared" si="1"/>
        <v/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70" t="str">
        <f t="shared" si="1"/>
        <v/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70" t="str">
        <f t="shared" si="1"/>
        <v/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63</v>
      </c>
    </row>
    <row r="219" spans="1:5" x14ac:dyDescent="0.2">
      <c r="B219" s="170" t="s">
        <v>648</v>
      </c>
      <c r="C219" s="170"/>
      <c r="D219" s="170"/>
    </row>
    <row r="220" spans="1:5" x14ac:dyDescent="0.2">
      <c r="B220" s="170"/>
      <c r="C220" s="170"/>
      <c r="D220" s="17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B219:D220"/>
  </mergeCells>
  <pageMargins left="0.7" right="0.7" top="0.75" bottom="0.75" header="0.3" footer="0.3"/>
  <pageSetup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activeCell="G4" sqref="G4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71" t="str">
        <f>ESF!A1</f>
        <v xml:space="preserve">FIDEICOMISO PROMOCION JUVENIL 129747 </v>
      </c>
      <c r="B1" s="171"/>
      <c r="C1" s="171"/>
      <c r="D1" s="45" t="s">
        <v>0</v>
      </c>
      <c r="E1" s="46">
        <f>'Notas a los Edos Financieros'!D1</f>
        <v>2023</v>
      </c>
    </row>
    <row r="2" spans="1:5" ht="18.95" customHeight="1" x14ac:dyDescent="0.2">
      <c r="A2" s="171" t="s">
        <v>448</v>
      </c>
      <c r="B2" s="171"/>
      <c r="C2" s="171"/>
      <c r="D2" s="45" t="s">
        <v>2</v>
      </c>
      <c r="E2" s="46" t="str">
        <f>'Notas a los Edos Financieros'!D2</f>
        <v>Anual</v>
      </c>
    </row>
    <row r="3" spans="1:5" ht="18.95" customHeight="1" x14ac:dyDescent="0.2">
      <c r="A3" s="171" t="str">
        <f>ESF!A3</f>
        <v>Correspondiente del 01 de Enero al 31 de Diciembre 2023</v>
      </c>
      <c r="B3" s="171"/>
      <c r="C3" s="171"/>
      <c r="D3" s="45" t="s">
        <v>3</v>
      </c>
      <c r="E3" s="46">
        <f>'Notas a los Edos Financieros'!D3</f>
        <v>0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0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0</v>
      </c>
    </row>
    <row r="15" spans="1:5" x14ac:dyDescent="0.2">
      <c r="A15" s="51">
        <v>3220</v>
      </c>
      <c r="B15" s="47" t="s">
        <v>455</v>
      </c>
      <c r="C15" s="159">
        <v>849010.91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F135"/>
  <sheetViews>
    <sheetView workbookViewId="0">
      <selection activeCell="D139" sqref="D139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71" t="str">
        <f>ESF!A1</f>
        <v xml:space="preserve">FIDEICOMISO PROMOCION JUVENIL 129747 </v>
      </c>
      <c r="B1" s="171"/>
      <c r="C1" s="171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71" t="s">
        <v>471</v>
      </c>
      <c r="B2" s="171"/>
      <c r="C2" s="171"/>
      <c r="D2" s="45" t="s">
        <v>2</v>
      </c>
      <c r="E2" s="46" t="str">
        <f>'Notas a los Edos Financieros'!D2</f>
        <v>Anual</v>
      </c>
    </row>
    <row r="3" spans="1:5" s="53" customFormat="1" ht="18.95" customHeight="1" x14ac:dyDescent="0.25">
      <c r="A3" s="171" t="str">
        <f>ESF!A3</f>
        <v>Correspondiente del 01 de Enero al 31 de Diciembre 2023</v>
      </c>
      <c r="B3" s="171"/>
      <c r="C3" s="171"/>
      <c r="D3" s="45" t="s">
        <v>3</v>
      </c>
      <c r="E3" s="46">
        <f>'Notas a los Edos Financieros'!D3</f>
        <v>0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25756</v>
      </c>
      <c r="D8" s="52">
        <v>25756</v>
      </c>
    </row>
    <row r="9" spans="1:5" x14ac:dyDescent="0.2">
      <c r="A9" s="51">
        <v>1112</v>
      </c>
      <c r="B9" s="47" t="s">
        <v>475</v>
      </c>
      <c r="C9" s="52">
        <v>612474.84</v>
      </c>
      <c r="D9" s="52">
        <v>612474.84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-252878.67</v>
      </c>
      <c r="D11" s="52">
        <v>-252878.67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v>385352.17</v>
      </c>
      <c r="D15" s="120">
        <v>385352.17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v>0</v>
      </c>
      <c r="D20" s="120"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v>3190989.97</v>
      </c>
      <c r="D28" s="120">
        <v>0</v>
      </c>
    </row>
    <row r="29" spans="1:4" x14ac:dyDescent="0.2">
      <c r="A29" s="51">
        <v>1241</v>
      </c>
      <c r="B29" s="47" t="s">
        <v>129</v>
      </c>
      <c r="C29" s="52">
        <v>1334756.25</v>
      </c>
      <c r="D29" s="52">
        <v>0</v>
      </c>
    </row>
    <row r="30" spans="1:4" x14ac:dyDescent="0.2">
      <c r="A30" s="51">
        <v>1242</v>
      </c>
      <c r="B30" s="47" t="s">
        <v>130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1454653.98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401579.74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v>33635.94</v>
      </c>
      <c r="D37" s="120">
        <v>0</v>
      </c>
    </row>
    <row r="38" spans="1:6" x14ac:dyDescent="0.2">
      <c r="A38" s="51">
        <v>1251</v>
      </c>
      <c r="B38" s="47" t="s">
        <v>141</v>
      </c>
      <c r="C38" s="52">
        <v>0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v>3224625.91</v>
      </c>
      <c r="D43" s="120">
        <f>D20+D28+D37</f>
        <v>0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20">
        <v>0</v>
      </c>
      <c r="D47" s="120">
        <v>0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v>0</v>
      </c>
      <c r="D48" s="120">
        <v>0</v>
      </c>
      <c r="E48" s="140"/>
      <c r="F48"/>
    </row>
    <row r="49" spans="1:6" ht="9.9499999999999993" customHeight="1" x14ac:dyDescent="0.25">
      <c r="A49" s="58">
        <v>5400</v>
      </c>
      <c r="B49" s="59" t="s">
        <v>398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v>0</v>
      </c>
      <c r="D61" s="120"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v>0</v>
      </c>
      <c r="D62" s="120"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v>0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312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315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500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510</v>
      </c>
      <c r="C133" s="120">
        <f>C47+C48-C98</f>
        <v>0</v>
      </c>
      <c r="D133" s="120">
        <f>D47+D48-D98</f>
        <v>0</v>
      </c>
      <c r="F133"/>
    </row>
    <row r="134" spans="1:6" ht="9.9499999999999993" customHeight="1" x14ac:dyDescent="0.25">
      <c r="F134"/>
    </row>
    <row r="135" spans="1:6" ht="9.75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" right="0.7" top="0.75" bottom="0.75" header="0.3" footer="0.3"/>
  <pageSetup paperSize="9" scale="53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C8CB42-248C-4EA8-B7AA-B6D5EE3CA4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José Luis Zúñiga Ortega</cp:lastModifiedBy>
  <cp:revision/>
  <cp:lastPrinted>2024-02-15T18:42:33Z</cp:lastPrinted>
  <dcterms:created xsi:type="dcterms:W3CDTF">2012-12-11T20:36:24Z</dcterms:created>
  <dcterms:modified xsi:type="dcterms:W3CDTF">2024-02-15T18:43:19Z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